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Мои документы\Работа\Школа 66\Сайт\Новый сайт\Питание\Питание\2025\01\"/>
    </mc:Choice>
  </mc:AlternateContent>
  <xr:revisionPtr revIDLastSave="0" documentId="13_ncr:1_{4FBF3235-7DD5-46CB-9D21-A4384E85E4B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3" r:id="rId1"/>
    <sheet name="Блюдо" sheetId="4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3" l="1"/>
  <c r="C19" i="3"/>
  <c r="C18" i="3"/>
  <c r="C17" i="3"/>
  <c r="C16" i="3"/>
  <c r="C14" i="3"/>
  <c r="C13" i="3"/>
  <c r="C12" i="3"/>
  <c r="C11" i="3"/>
  <c r="C10" i="3"/>
  <c r="C9" i="3"/>
  <c r="C8" i="3"/>
  <c r="C5" i="3"/>
  <c r="C6" i="3"/>
  <c r="G9" i="3"/>
  <c r="H9" i="3"/>
  <c r="I9" i="3"/>
  <c r="J9" i="3"/>
  <c r="F9" i="3"/>
  <c r="G21" i="3" l="1"/>
  <c r="H21" i="3"/>
  <c r="I21" i="3"/>
  <c r="J21" i="3"/>
  <c r="F21" i="3"/>
</calcChain>
</file>

<file path=xl/sharedStrings.xml><?xml version="1.0" encoding="utf-8"?>
<sst xmlns="http://schemas.openxmlformats.org/spreadsheetml/2006/main" count="102" uniqueCount="86">
  <si>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</si>
  <si>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</si>
  <si>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</si>
  <si>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</si>
  <si>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</si>
  <si>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</si>
  <si>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</si>
  <si>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</si>
  <si>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</si>
  <si>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</si>
  <si>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</si>
  <si>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</si>
  <si>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</si>
  <si>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</si>
  <si>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</si>
  <si>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</si>
  <si>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</si>
  <si>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</si>
  <si>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</si>
  <si>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</si>
  <si>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</si>
  <si>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</si>
  <si>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</si>
  <si>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</si>
  <si>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</si>
  <si>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</si>
  <si>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</si>
  <si>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ООШ № 66 г. Томска</t>
  </si>
  <si>
    <t xml:space="preserve"> </t>
  </si>
  <si>
    <t>Код</t>
  </si>
  <si>
    <t>295/1</t>
  </si>
  <si>
    <t>Каша молочная пшенная с маслом сливочным</t>
  </si>
  <si>
    <t>2,3,5</t>
  </si>
  <si>
    <t>Пшеничный+сыр порционно+масло сливочное</t>
  </si>
  <si>
    <t>Суп картофельный с бобовыми</t>
  </si>
  <si>
    <t>Печень "по строгановски"со свежим огурцом (нарезка порционно)</t>
  </si>
  <si>
    <t>Макаронные изделия отварные</t>
  </si>
  <si>
    <t>Компот из лимона</t>
  </si>
  <si>
    <t>Батон</t>
  </si>
  <si>
    <t>Батон с маслом</t>
  </si>
  <si>
    <t>Батон с сыром и маслом</t>
  </si>
  <si>
    <t xml:space="preserve">Биточек рыбный </t>
  </si>
  <si>
    <t>Борщ из свежей капусты с картофелем, со сметаной</t>
  </si>
  <si>
    <t>Жаркое «по-домашнему» с огурцом свежим</t>
  </si>
  <si>
    <t>Запеканка из творога с морковью, со сгущенным молоком</t>
  </si>
  <si>
    <t xml:space="preserve">Зраза «Школьная» </t>
  </si>
  <si>
    <t>273/1</t>
  </si>
  <si>
    <t>Какао</t>
  </si>
  <si>
    <t>Картофель, тушеный с курицей с огурцом свежим</t>
  </si>
  <si>
    <t>Картофель, тушеный с курицей с помидором свежим</t>
  </si>
  <si>
    <t>Картофельное пюре</t>
  </si>
  <si>
    <t>Каша гречневая с огурцом свежим</t>
  </si>
  <si>
    <t>Каша гречневая с помидором свежим</t>
  </si>
  <si>
    <t>Каша молочная геркулесовая с маслом сливочным</t>
  </si>
  <si>
    <t>Каша молочная кукурузная с маслом сливочным</t>
  </si>
  <si>
    <t>Каша молочная манная с маслом сливочным</t>
  </si>
  <si>
    <t>Кисель плодово-ягодный</t>
  </si>
  <si>
    <t>Компот из апельсинов</t>
  </si>
  <si>
    <t>Компот из свежих яблок</t>
  </si>
  <si>
    <t>Компот из сухофруктов</t>
  </si>
  <si>
    <t xml:space="preserve">Котлета "Дружба" </t>
  </si>
  <si>
    <t>Котлета куриная</t>
  </si>
  <si>
    <t>Макаронные изделия отварные с огурцом свежим</t>
  </si>
  <si>
    <t>Макароны отварные с сыром</t>
  </si>
  <si>
    <t>Напиток из морса брусничного</t>
  </si>
  <si>
    <t>Напиток из ч/смородины</t>
  </si>
  <si>
    <t xml:space="preserve">Печень «по-строгановски» </t>
  </si>
  <si>
    <t>Плов с птицей с помидором свежим</t>
  </si>
  <si>
    <t>Поджарка из птицы (курица)</t>
  </si>
  <si>
    <t>Рассольник со сметаной</t>
  </si>
  <si>
    <t>Рис отварной рассыпчатый с овощами (горошек зеленый, кукуруза) с помидором свежим</t>
  </si>
  <si>
    <t>Суп картофельный с макаронными изделиями</t>
  </si>
  <si>
    <t>Суп с клецками</t>
  </si>
  <si>
    <t>Суп ячневый</t>
  </si>
  <si>
    <t>Тефтели (говядина)</t>
  </si>
  <si>
    <t>332, 286</t>
  </si>
  <si>
    <t>Тефтели (говядина) с макароными изделиями отварными и помидором свежим</t>
  </si>
  <si>
    <t>332, 309</t>
  </si>
  <si>
    <t>Хлеб пшеничный</t>
  </si>
  <si>
    <t>Хлеб ржано-пшеничный</t>
  </si>
  <si>
    <t>Хлеб с сыром</t>
  </si>
  <si>
    <t>Чай с сахаром</t>
  </si>
  <si>
    <t>Чай с сахаром и лимоном</t>
  </si>
  <si>
    <t>Щи из свежей капусты с картофелем со сметаной</t>
  </si>
  <si>
    <t>Яблоко запеченное, 1 шт.</t>
  </si>
  <si>
    <t>Яблоко свежее 1 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</si>
</sst>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3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ТМеню" displayName="ТМеню" ref="A1:B50" totalsRowShown="0">
  <autoFilter ref="A1:B50" xr:uid="{00000000-0009-0000-0100-000001000000}"/>
  <sortState xmlns:xlrd2="http://schemas.microsoft.com/office/spreadsheetml/2017/richdata2" ref="A2:E50">
    <sortCondition ref="A1:A50"/>
  </sortState>
  <tableColumns count="2">
    <tableColumn id="1" xr3:uid="{00000000-0010-0000-0000-000001000000}" name="Блюдо"/>
    <tableColumn id="2" xr3:uid="{00000000-0010-0000-0000-000002000000}" name="Код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17"/>
      <c r="I1" t="s">
        <v>1</v>
      </c>
      <c r="J1" s="16">
        <v>45670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36">
        <v>182187</v>
      </c>
      <c r="D4" s="22" t="s">
        <v>31</v>
      </c>
      <c r="E4" s="28">
        <v>250</v>
      </c>
      <c r="F4" s="29">
        <v>40.67</v>
      </c>
      <c r="G4" s="29">
        <v>359</v>
      </c>
      <c r="H4" s="29">
        <v>14.2</v>
      </c>
      <c r="I4" s="29">
        <v>7.8</v>
      </c>
      <c r="J4" s="30">
        <v>54.4</v>
      </c>
    </row>
    <row r="5" spans="1:10" x14ac:dyDescent="0.25">
      <c r="A5" s="5"/>
      <c r="B5" s="8" t="s">
        <v>18</v>
      </c>
      <c r="C5" s="2" t="str">
        <f>IFERROR(IF(VLOOKUP(D5,ТМеню[],2,0)=0,"",VLOOKUP(D5,ТМеню[],2,0)),"")</f>
        <v/>
      </c>
      <c r="D5" s="22" t="s">
        <v>28</v>
      </c>
      <c r="E5" s="14"/>
      <c r="F5" s="19"/>
      <c r="G5" s="19"/>
      <c r="H5" s="19"/>
      <c r="I5" s="19"/>
      <c r="J5" s="26"/>
    </row>
    <row r="6" spans="1:10" x14ac:dyDescent="0.25">
      <c r="A6" s="5"/>
      <c r="B6" s="1" t="s">
        <v>12</v>
      </c>
      <c r="C6" s="2">
        <f>IFERROR(IF(VLOOKUP(D6,ТМеню[],2,0)=0,"",VLOOKUP(D6,ТМеню[],2,0)),"")</f>
        <v>376</v>
      </c>
      <c r="D6" s="22" t="s">
        <v>81</v>
      </c>
      <c r="E6" s="14">
        <v>200</v>
      </c>
      <c r="F6" s="19">
        <v>2.66</v>
      </c>
      <c r="G6" s="19">
        <v>58</v>
      </c>
      <c r="H6" s="19">
        <v>0.2</v>
      </c>
      <c r="I6" s="19">
        <v>0</v>
      </c>
      <c r="J6" s="26">
        <v>15</v>
      </c>
    </row>
    <row r="7" spans="1:10" ht="30" x14ac:dyDescent="0.25">
      <c r="A7" s="5"/>
      <c r="B7" s="1" t="s">
        <v>23</v>
      </c>
      <c r="C7" s="2" t="s">
        <v>32</v>
      </c>
      <c r="D7" s="22" t="s">
        <v>33</v>
      </c>
      <c r="E7" s="14">
        <v>104</v>
      </c>
      <c r="F7" s="19">
        <v>44.67</v>
      </c>
      <c r="G7" s="19">
        <v>170.9</v>
      </c>
      <c r="H7" s="19">
        <v>4.9000000000000004</v>
      </c>
      <c r="I7" s="19">
        <v>12.5</v>
      </c>
      <c r="J7" s="26">
        <v>13.6</v>
      </c>
    </row>
    <row r="8" spans="1:10" x14ac:dyDescent="0.25">
      <c r="A8" s="5"/>
      <c r="B8" s="2" t="s">
        <v>15</v>
      </c>
      <c r="C8" s="2" t="str">
        <f>IFERROR(IF(VLOOKUP(D8,ТМеню[],2,0)=0,"",VLOOKUP(D8,ТМеню[],2,0)),"")</f>
        <v/>
      </c>
      <c r="D8" s="22"/>
      <c r="E8" s="14"/>
      <c r="F8" s="19"/>
      <c r="G8" s="19"/>
      <c r="H8" s="19"/>
      <c r="I8" s="19"/>
      <c r="J8" s="26"/>
    </row>
    <row r="9" spans="1:10" ht="15.75" thickBot="1" x14ac:dyDescent="0.3">
      <c r="A9" s="6"/>
      <c r="B9" s="7"/>
      <c r="C9" s="2" t="str">
        <f>IFERROR(IF(VLOOKUP(D9,ТМеню[],2,0)=0,"",VLOOKUP(D9,ТМеню[],2,0)),"")</f>
        <v/>
      </c>
      <c r="D9" s="27" t="s">
        <v>28</v>
      </c>
      <c r="E9" s="15"/>
      <c r="F9" s="20">
        <f>SUM(F4:F8)</f>
        <v>88</v>
      </c>
      <c r="G9" s="20">
        <f t="shared" ref="G9:J9" si="0">SUM(G4:G8)</f>
        <v>587.9</v>
      </c>
      <c r="H9" s="20">
        <f t="shared" si="0"/>
        <v>19.299999999999997</v>
      </c>
      <c r="I9" s="20">
        <f t="shared" si="0"/>
        <v>20.3</v>
      </c>
      <c r="J9" s="20">
        <f t="shared" si="0"/>
        <v>83</v>
      </c>
    </row>
    <row r="10" spans="1:10" x14ac:dyDescent="0.25">
      <c r="A10" s="3" t="s">
        <v>13</v>
      </c>
      <c r="B10" s="9" t="s">
        <v>20</v>
      </c>
      <c r="C10" s="2" t="str">
        <f>IFERROR(IF(VLOOKUP(D10,ТМеню[],2,0)=0,"",VLOOKUP(D10,ТМеню[],2,0)),"")</f>
        <v/>
      </c>
      <c r="D10" s="21" t="s">
        <v>28</v>
      </c>
      <c r="E10" s="13"/>
      <c r="F10" s="18"/>
      <c r="G10" s="18"/>
      <c r="H10" s="18"/>
      <c r="I10" s="18"/>
      <c r="J10" s="25"/>
    </row>
    <row r="11" spans="1:10" x14ac:dyDescent="0.25">
      <c r="A11" s="5"/>
      <c r="B11" s="2"/>
      <c r="C11" s="2" t="str">
        <f>IFERROR(IF(VLOOKUP(D11,ТМеню[],2,0)=0,"",VLOOKUP(D11,ТМеню[],2,0)),"")</f>
        <v/>
      </c>
      <c r="D11" s="22" t="s">
        <v>28</v>
      </c>
      <c r="E11" s="14"/>
      <c r="F11" s="19"/>
      <c r="G11" s="19"/>
      <c r="H11" s="19"/>
      <c r="I11" s="19"/>
      <c r="J11" s="26"/>
    </row>
    <row r="12" spans="1:10" ht="15.75" thickBot="1" x14ac:dyDescent="0.3">
      <c r="A12" s="6"/>
      <c r="B12" s="7"/>
      <c r="C12" s="2" t="str">
        <f>IFERROR(IF(VLOOKUP(D12,ТМеню[],2,0)=0,"",VLOOKUP(D12,ТМеню[],2,0)),"")</f>
        <v/>
      </c>
      <c r="D12" s="27" t="s">
        <v>28</v>
      </c>
      <c r="E12" s="15"/>
      <c r="F12" s="20"/>
      <c r="G12" s="20"/>
      <c r="H12" s="20"/>
      <c r="I12" s="20"/>
      <c r="J12" s="31"/>
    </row>
    <row r="13" spans="1:10" x14ac:dyDescent="0.25">
      <c r="A13" s="5" t="s">
        <v>14</v>
      </c>
      <c r="B13" s="8" t="s">
        <v>15</v>
      </c>
      <c r="C13" s="2" t="str">
        <f>IFERROR(IF(VLOOKUP(D13,ТМеню[],2,0)=0,"",VLOOKUP(D13,ТМеню[],2,0)),"")</f>
        <v/>
      </c>
      <c r="D13" s="21"/>
      <c r="E13" s="13"/>
      <c r="F13" s="18"/>
      <c r="G13" s="18"/>
      <c r="H13" s="18"/>
      <c r="I13" s="18"/>
      <c r="J13" s="25"/>
    </row>
    <row r="14" spans="1:10" x14ac:dyDescent="0.25">
      <c r="A14" s="5"/>
      <c r="B14" s="1" t="s">
        <v>16</v>
      </c>
      <c r="C14" s="2">
        <f>IFERROR(IF(VLOOKUP(D14,ТМеню[],2,0)=0,"",VLOOKUP(D14,ТМеню[],2,0)),"")</f>
        <v>239</v>
      </c>
      <c r="D14" s="22" t="s">
        <v>34</v>
      </c>
      <c r="E14" s="14">
        <v>200</v>
      </c>
      <c r="F14" s="19">
        <v>10.42</v>
      </c>
      <c r="G14" s="19">
        <v>167</v>
      </c>
      <c r="H14" s="19">
        <v>4.5</v>
      </c>
      <c r="I14" s="19">
        <v>5.9</v>
      </c>
      <c r="J14" s="26">
        <v>11.8</v>
      </c>
    </row>
    <row r="15" spans="1:10" ht="30" x14ac:dyDescent="0.25">
      <c r="A15" s="5"/>
      <c r="B15" s="1" t="s">
        <v>17</v>
      </c>
      <c r="C15" s="2">
        <v>387</v>
      </c>
      <c r="D15" s="22" t="s">
        <v>35</v>
      </c>
      <c r="E15" s="14">
        <v>130</v>
      </c>
      <c r="F15" s="19">
        <v>64.77</v>
      </c>
      <c r="G15" s="19">
        <v>223</v>
      </c>
      <c r="H15" s="19">
        <v>13.6</v>
      </c>
      <c r="I15" s="19">
        <v>15.8</v>
      </c>
      <c r="J15" s="26">
        <v>17.899999999999999</v>
      </c>
    </row>
    <row r="16" spans="1:10" x14ac:dyDescent="0.25">
      <c r="A16" s="5"/>
      <c r="B16" s="1" t="s">
        <v>18</v>
      </c>
      <c r="C16" s="2">
        <f>IFERROR(IF(VLOOKUP(D16,ТМеню[],2,0)=0,"",VLOOKUP(D16,ТМеню[],2,0)),"")</f>
        <v>309</v>
      </c>
      <c r="D16" s="22" t="s">
        <v>36</v>
      </c>
      <c r="E16" s="14">
        <v>150</v>
      </c>
      <c r="F16" s="19">
        <v>13.75</v>
      </c>
      <c r="G16" s="19">
        <v>200.5</v>
      </c>
      <c r="H16" s="19">
        <v>5.5</v>
      </c>
      <c r="I16" s="19">
        <v>5</v>
      </c>
      <c r="J16" s="26">
        <v>34.9</v>
      </c>
    </row>
    <row r="17" spans="1:10" x14ac:dyDescent="0.25">
      <c r="A17" s="5"/>
      <c r="B17" s="1" t="s">
        <v>19</v>
      </c>
      <c r="C17" s="2" t="str">
        <f>IFERROR(IF(VLOOKUP(D17,ТМеню[],2,0)=0,"",VLOOKUP(D17,ТМеню[],2,0)),"")</f>
        <v/>
      </c>
      <c r="D17" s="22" t="s">
        <v>28</v>
      </c>
      <c r="E17" s="14"/>
      <c r="F17" s="19"/>
      <c r="G17" s="19"/>
      <c r="H17" s="19"/>
      <c r="I17" s="19"/>
      <c r="J17" s="26"/>
    </row>
    <row r="18" spans="1:10" x14ac:dyDescent="0.25">
      <c r="A18" s="5"/>
      <c r="B18" s="1" t="s">
        <v>24</v>
      </c>
      <c r="C18" s="2">
        <f>IFERROR(IF(VLOOKUP(D18,ТМеню[],2,0)=0,"",VLOOKUP(D18,ТМеню[],2,0)),"")</f>
        <v>2</v>
      </c>
      <c r="D18" s="22" t="s">
        <v>78</v>
      </c>
      <c r="E18" s="14">
        <v>60</v>
      </c>
      <c r="F18" s="19">
        <v>4.92</v>
      </c>
      <c r="G18" s="19">
        <v>52</v>
      </c>
      <c r="H18" s="19">
        <v>2</v>
      </c>
      <c r="I18" s="19">
        <v>0.2</v>
      </c>
      <c r="J18" s="26">
        <v>10.5</v>
      </c>
    </row>
    <row r="19" spans="1:10" x14ac:dyDescent="0.25">
      <c r="A19" s="5"/>
      <c r="B19" s="1" t="s">
        <v>21</v>
      </c>
      <c r="C19" s="2">
        <f>IFERROR(IF(VLOOKUP(D19,ТМеню[],2,0)=0,"",VLOOKUP(D19,ТМеню[],2,0)),"")</f>
        <v>2</v>
      </c>
      <c r="D19" s="22" t="s">
        <v>79</v>
      </c>
      <c r="E19" s="14">
        <v>60</v>
      </c>
      <c r="F19" s="19">
        <v>4.92</v>
      </c>
      <c r="G19" s="19">
        <v>42</v>
      </c>
      <c r="H19" s="19">
        <v>1.2</v>
      </c>
      <c r="I19" s="19">
        <v>0.2</v>
      </c>
      <c r="J19" s="26">
        <v>8.8000000000000007</v>
      </c>
    </row>
    <row r="20" spans="1:10" x14ac:dyDescent="0.25">
      <c r="A20" s="5"/>
      <c r="B20" s="24" t="s">
        <v>12</v>
      </c>
      <c r="C20" s="2">
        <f>IFERROR(IF(VLOOKUP(D20,ТМеню[],2,0)=0,"",VLOOKUP(D20,ТМеню[],2,0)),"")</f>
        <v>349</v>
      </c>
      <c r="D20" s="32" t="s">
        <v>37</v>
      </c>
      <c r="E20" s="14">
        <v>200</v>
      </c>
      <c r="F20" s="19">
        <v>9.2200000000000006</v>
      </c>
      <c r="G20" s="19">
        <v>140</v>
      </c>
      <c r="H20" s="19">
        <v>0.6</v>
      </c>
      <c r="I20" s="19">
        <v>0</v>
      </c>
      <c r="J20" s="26">
        <v>35.4</v>
      </c>
    </row>
    <row r="21" spans="1:10" ht="15.75" thickBot="1" x14ac:dyDescent="0.3">
      <c r="A21" s="6"/>
      <c r="B21" s="7"/>
      <c r="C21" s="7"/>
      <c r="D21" s="23"/>
      <c r="E21" s="15"/>
      <c r="F21" s="20">
        <f>SUM(F13:F20)</f>
        <v>108</v>
      </c>
      <c r="G21" s="20">
        <f t="shared" ref="G21:J21" si="1">SUM(G13:G20)</f>
        <v>824.5</v>
      </c>
      <c r="H21" s="20">
        <f t="shared" si="1"/>
        <v>27.400000000000002</v>
      </c>
      <c r="I21" s="20">
        <f t="shared" si="1"/>
        <v>27.1</v>
      </c>
      <c r="J21" s="31">
        <f t="shared" si="1"/>
        <v>119.29999999999998</v>
      </c>
    </row>
  </sheetData>
  <dataConsolidate/>
  <mergeCells count="1">
    <mergeCell ref="B1:D1"/>
  </mergeCells>
  <dataValidations count="1">
    <dataValidation type="list" allowBlank="1" showInputMessage="1" sqref="D4:D20" xr:uid="{00000000-0002-0000-0000-000000000000}">
      <formula1>INDIRECT("ТМеню[Блюдо]")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50"/>
  <sheetViews>
    <sheetView topLeftCell="A43" workbookViewId="0">
      <selection activeCell="A60" sqref="A60"/>
    </sheetView>
  </sheetViews>
  <sheetFormatPr defaultRowHeight="15" x14ac:dyDescent="0.25"/>
  <cols>
    <col min="1" max="1" width="55.42578125" bestFit="1" customWidth="1"/>
    <col min="2" max="2" width="16" customWidth="1"/>
  </cols>
  <sheetData>
    <row r="1" spans="1:2" x14ac:dyDescent="0.25">
      <c r="A1" t="s">
        <v>4</v>
      </c>
      <c r="B1" t="s">
        <v>29</v>
      </c>
    </row>
    <row r="2" spans="1:2" x14ac:dyDescent="0.25">
      <c r="A2" t="s">
        <v>28</v>
      </c>
    </row>
    <row r="3" spans="1:2" x14ac:dyDescent="0.25">
      <c r="A3" t="s">
        <v>38</v>
      </c>
      <c r="B3">
        <v>2</v>
      </c>
    </row>
    <row r="4" spans="1:2" x14ac:dyDescent="0.25">
      <c r="A4" t="s">
        <v>39</v>
      </c>
      <c r="B4">
        <v>2</v>
      </c>
    </row>
    <row r="5" spans="1:2" x14ac:dyDescent="0.25">
      <c r="A5" t="s">
        <v>40</v>
      </c>
      <c r="B5">
        <v>2</v>
      </c>
    </row>
    <row r="6" spans="1:2" x14ac:dyDescent="0.25">
      <c r="A6" t="s">
        <v>41</v>
      </c>
      <c r="B6">
        <v>234</v>
      </c>
    </row>
    <row r="7" spans="1:2" x14ac:dyDescent="0.25">
      <c r="A7" t="s">
        <v>42</v>
      </c>
      <c r="B7">
        <v>82</v>
      </c>
    </row>
    <row r="8" spans="1:2" x14ac:dyDescent="0.25">
      <c r="A8" t="s">
        <v>43</v>
      </c>
      <c r="B8">
        <v>391</v>
      </c>
    </row>
    <row r="9" spans="1:2" x14ac:dyDescent="0.25">
      <c r="A9" t="s">
        <v>44</v>
      </c>
    </row>
    <row r="10" spans="1:2" x14ac:dyDescent="0.25">
      <c r="A10" t="s">
        <v>45</v>
      </c>
      <c r="B10" t="s">
        <v>46</v>
      </c>
    </row>
    <row r="11" spans="1:2" x14ac:dyDescent="0.25">
      <c r="A11" t="s">
        <v>47</v>
      </c>
      <c r="B11">
        <v>382</v>
      </c>
    </row>
    <row r="12" spans="1:2" x14ac:dyDescent="0.25">
      <c r="A12" t="s">
        <v>48</v>
      </c>
      <c r="B12">
        <v>394</v>
      </c>
    </row>
    <row r="13" spans="1:2" x14ac:dyDescent="0.25">
      <c r="A13" t="s">
        <v>49</v>
      </c>
      <c r="B13">
        <v>394</v>
      </c>
    </row>
    <row r="14" spans="1:2" x14ac:dyDescent="0.25">
      <c r="A14" t="s">
        <v>50</v>
      </c>
      <c r="B14">
        <v>304</v>
      </c>
    </row>
    <row r="15" spans="1:2" x14ac:dyDescent="0.25">
      <c r="A15" t="s">
        <v>51</v>
      </c>
      <c r="B15">
        <v>302</v>
      </c>
    </row>
    <row r="16" spans="1:2" x14ac:dyDescent="0.25">
      <c r="A16" t="s">
        <v>52</v>
      </c>
      <c r="B16">
        <v>302</v>
      </c>
    </row>
    <row r="17" spans="1:2" x14ac:dyDescent="0.25">
      <c r="A17" t="s">
        <v>53</v>
      </c>
      <c r="B17">
        <v>182</v>
      </c>
    </row>
    <row r="18" spans="1:2" x14ac:dyDescent="0.25">
      <c r="A18" t="s">
        <v>54</v>
      </c>
      <c r="B18">
        <v>182</v>
      </c>
    </row>
    <row r="19" spans="1:2" x14ac:dyDescent="0.25">
      <c r="A19" t="s">
        <v>55</v>
      </c>
      <c r="B19">
        <v>182</v>
      </c>
    </row>
    <row r="20" spans="1:2" x14ac:dyDescent="0.25">
      <c r="A20" t="s">
        <v>56</v>
      </c>
      <c r="B20">
        <v>591</v>
      </c>
    </row>
    <row r="21" spans="1:2" x14ac:dyDescent="0.25">
      <c r="A21" t="s">
        <v>57</v>
      </c>
      <c r="B21">
        <v>646</v>
      </c>
    </row>
    <row r="22" spans="1:2" x14ac:dyDescent="0.25">
      <c r="A22" t="s">
        <v>37</v>
      </c>
      <c r="B22">
        <v>349</v>
      </c>
    </row>
    <row r="23" spans="1:2" x14ac:dyDescent="0.25">
      <c r="A23" t="s">
        <v>58</v>
      </c>
      <c r="B23">
        <v>646</v>
      </c>
    </row>
    <row r="24" spans="1:2" x14ac:dyDescent="0.25">
      <c r="A24" t="s">
        <v>59</v>
      </c>
      <c r="B24">
        <v>646</v>
      </c>
    </row>
    <row r="25" spans="1:2" x14ac:dyDescent="0.25">
      <c r="A25" t="s">
        <v>60</v>
      </c>
      <c r="B25">
        <v>181</v>
      </c>
    </row>
    <row r="26" spans="1:2" x14ac:dyDescent="0.25">
      <c r="A26" t="s">
        <v>61</v>
      </c>
      <c r="B26" t="s">
        <v>30</v>
      </c>
    </row>
    <row r="27" spans="1:2" x14ac:dyDescent="0.25">
      <c r="A27" t="s">
        <v>36</v>
      </c>
      <c r="B27">
        <v>309</v>
      </c>
    </row>
    <row r="28" spans="1:2" x14ac:dyDescent="0.25">
      <c r="A28" t="s">
        <v>62</v>
      </c>
      <c r="B28">
        <v>309</v>
      </c>
    </row>
    <row r="29" spans="1:2" x14ac:dyDescent="0.25">
      <c r="A29" t="s">
        <v>63</v>
      </c>
      <c r="B29">
        <v>140</v>
      </c>
    </row>
    <row r="30" spans="1:2" x14ac:dyDescent="0.25">
      <c r="A30" t="s">
        <v>64</v>
      </c>
      <c r="B30">
        <v>646</v>
      </c>
    </row>
    <row r="31" spans="1:2" x14ac:dyDescent="0.25">
      <c r="A31" t="s">
        <v>65</v>
      </c>
      <c r="B31">
        <v>348</v>
      </c>
    </row>
    <row r="32" spans="1:2" x14ac:dyDescent="0.25">
      <c r="A32" t="s">
        <v>66</v>
      </c>
      <c r="B32">
        <v>387</v>
      </c>
    </row>
    <row r="33" spans="1:2" x14ac:dyDescent="0.25">
      <c r="A33" t="s">
        <v>67</v>
      </c>
      <c r="B33">
        <v>427</v>
      </c>
    </row>
    <row r="34" spans="1:2" x14ac:dyDescent="0.25">
      <c r="A34" t="s">
        <v>68</v>
      </c>
      <c r="B34">
        <v>379</v>
      </c>
    </row>
    <row r="35" spans="1:2" x14ac:dyDescent="0.25">
      <c r="A35" t="s">
        <v>69</v>
      </c>
      <c r="B35">
        <v>129</v>
      </c>
    </row>
    <row r="36" spans="1:2" x14ac:dyDescent="0.25">
      <c r="A36" t="s">
        <v>70</v>
      </c>
      <c r="B36">
        <v>304</v>
      </c>
    </row>
    <row r="37" spans="1:2" x14ac:dyDescent="0.25">
      <c r="A37" t="s">
        <v>34</v>
      </c>
      <c r="B37">
        <v>239</v>
      </c>
    </row>
    <row r="38" spans="1:2" x14ac:dyDescent="0.25">
      <c r="A38" t="s">
        <v>71</v>
      </c>
      <c r="B38">
        <v>162</v>
      </c>
    </row>
    <row r="39" spans="1:2" x14ac:dyDescent="0.25">
      <c r="A39" t="s">
        <v>72</v>
      </c>
      <c r="B39">
        <v>237</v>
      </c>
    </row>
    <row r="40" spans="1:2" x14ac:dyDescent="0.25">
      <c r="A40" t="s">
        <v>73</v>
      </c>
      <c r="B40">
        <v>129</v>
      </c>
    </row>
    <row r="41" spans="1:2" x14ac:dyDescent="0.25">
      <c r="A41" t="s">
        <v>74</v>
      </c>
      <c r="B41" t="s">
        <v>75</v>
      </c>
    </row>
    <row r="42" spans="1:2" x14ac:dyDescent="0.25">
      <c r="A42" t="s">
        <v>76</v>
      </c>
      <c r="B42" t="s">
        <v>77</v>
      </c>
    </row>
    <row r="43" spans="1:2" x14ac:dyDescent="0.25">
      <c r="A43" t="s">
        <v>78</v>
      </c>
      <c r="B43">
        <v>2</v>
      </c>
    </row>
    <row r="44" spans="1:2" x14ac:dyDescent="0.25">
      <c r="A44" t="s">
        <v>79</v>
      </c>
      <c r="B44">
        <v>2</v>
      </c>
    </row>
    <row r="45" spans="1:2" x14ac:dyDescent="0.25">
      <c r="A45" t="s">
        <v>80</v>
      </c>
    </row>
    <row r="46" spans="1:2" x14ac:dyDescent="0.25">
      <c r="A46" t="s">
        <v>81</v>
      </c>
      <c r="B46">
        <v>376</v>
      </c>
    </row>
    <row r="47" spans="1:2" x14ac:dyDescent="0.25">
      <c r="A47" t="s">
        <v>82</v>
      </c>
      <c r="B47">
        <v>376</v>
      </c>
    </row>
    <row r="48" spans="1:2" x14ac:dyDescent="0.25">
      <c r="A48" t="s">
        <v>83</v>
      </c>
      <c r="B48">
        <v>88</v>
      </c>
    </row>
    <row r="49" spans="1:2" x14ac:dyDescent="0.25">
      <c r="A49" t="s">
        <v>84</v>
      </c>
      <c r="B49">
        <v>410</v>
      </c>
    </row>
    <row r="50" spans="1:2" x14ac:dyDescent="0.25">
      <c r="A50" t="s">
        <v>85</v>
      </c>
      <c r="B50">
        <v>760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Блюдо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Pavel</cp:lastModifiedBy>
  <cp:lastPrinted>2021-05-18T10:32:40Z</cp:lastPrinted>
  <dcterms:created xsi:type="dcterms:W3CDTF">2015-06-05T18:19:34Z</dcterms:created>
  <dcterms:modified xsi:type="dcterms:W3CDTF">2025-01-11T10:09:50Z</dcterms:modified>
</cp:coreProperties>
</file>