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1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4" i="3"/>
  <c r="C18" i="3"/>
  <c r="C17" i="3"/>
  <c r="C16" i="3"/>
  <c r="C15" i="3"/>
  <c r="C14" i="3"/>
  <c r="C20" i="3"/>
  <c r="G9" i="3" l="1"/>
  <c r="H9" i="3"/>
  <c r="I9" i="3"/>
  <c r="J9" i="3"/>
  <c r="F9" i="3"/>
  <c r="C1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<sst xmlns="http://schemas.openxmlformats.org/spreadsheetml/2006/main" count="119" uniqueCount="96">
  <si>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</si>
  <si>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</si>
  <si>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</si>
  <si>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</si>
  <si>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</si>
  <si>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</si>
  <si>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</si>
  <si>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</si>
  <si>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</si>
  <si>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</si>
  <si>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</si>
  <si>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</si>
  <si>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</si>
  <si>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</si>
  <si>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</si>
  <si>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</si>
  <si>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</si>
  <si>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</si>
  <si>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</si>
  <si>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</si>
  <si>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</si>
  <si>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</si>
  <si>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</si>
  <si>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</si>
  <si>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</si>
  <si>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</si>
  <si>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</si>
  <si>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</si>
  <si>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</si>
  <si>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</si>
  <si>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Запеканка из творога с морковью, со сгущенным молоком</t>
  </si>
  <si>
    <t>762/2</t>
  </si>
  <si>
    <t>Желе фруктовое</t>
  </si>
  <si>
    <t>Рассольник со сметаной</t>
  </si>
  <si>
    <t>Макаронные изделия отварные</t>
  </si>
  <si>
    <t>Компот из лимона</t>
  </si>
  <si>
    <t>Хлеб ржано-пшеничный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</si>
  <si>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</si>
  <si>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</si>
  <si>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</si>
  <si>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</si>
  <si>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</si>
  <si>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</si>
  <si>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</si>
  <si>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</si>
  <si>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>Картофельное пюре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</si>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</sst>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tr">
        <f>IFERROR(IF(VLOOKUP(D4,ТМеню[],2,0)=0,"",VLOOKUP(D4,ТМеню[],2,0)),"")</f>
        <v>327, 327/1</v>
      </c>
      <c r="D4" s="24" t="s">
        <v>30</v>
      </c>
      <c r="E4" s="30">
        <v>170</v>
      </c>
      <c r="F4" s="31">
        <v>74.25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28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91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tr">
        <f>IFERROR(IF(VLOOKUP(D8,ТМеню[],2,0)=0,"",VLOOKUP(D8,ТМеню[],2,0)),"")</f>
        <v>762/2</v>
      </c>
      <c r="D8" s="24" t="s">
        <v>32</v>
      </c>
      <c r="E8" s="16">
        <v>70</v>
      </c>
      <c r="F8" s="21">
        <v>6.17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28</v>
      </c>
      <c r="E9" s="17"/>
      <c r="F9" s="22">
        <f>SUM(F4:F8)</f>
        <v>88</v>
      </c>
      <c r="G9" s="22">
        <f t="shared" ref="G9:J9" si="0">SUM(G4:G8)</f>
        <v>587.9</v>
      </c>
      <c r="H9" s="22">
        <f t="shared" si="0"/>
        <v>20.5</v>
      </c>
      <c r="I9" s="22">
        <f t="shared" si="0"/>
        <v>19.5</v>
      </c>
      <c r="J9" s="22">
        <f t="shared" si="0"/>
        <v>83.4</v>
      </c>
    </row>
    <row r="10" spans="1:10" x14ac:dyDescent="0.25">
      <c r="A10" s="4" t="s">
        <v>13</v>
      </c>
      <c r="B10" s="11" t="s">
        <v>20</v>
      </c>
      <c r="C10" s="6"/>
      <c r="D10" s="23" t="s">
        <v>28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28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28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f>IFERROR(IF(VLOOKUP(D14,ТМеню[],2,0)=0,"",VLOOKUP(D14,ТМеню[],2,0)),"")</f>
        <v>129</v>
      </c>
      <c r="D14" s="24" t="s">
        <v>33</v>
      </c>
      <c r="E14" s="16">
        <v>200</v>
      </c>
      <c r="F14" s="21">
        <v>21.54</v>
      </c>
      <c r="G14" s="21">
        <v>172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f>IFERROR(IF(VLOOKUP(D15,ТМеню[],2,0)=0,"",VLOOKUP(D15,ТМеню[],2,0)),"")</f>
        <v>272</v>
      </c>
      <c r="D15" s="24" t="s">
        <v>61</v>
      </c>
      <c r="E15" s="16">
        <v>90</v>
      </c>
      <c r="F15" s="21">
        <v>51.74</v>
      </c>
      <c r="G15" s="21">
        <v>229</v>
      </c>
      <c r="H15" s="21">
        <v>15.9</v>
      </c>
      <c r="I15" s="21">
        <v>17.899999999999999</v>
      </c>
      <c r="J15" s="28">
        <v>18.899999999999999</v>
      </c>
    </row>
    <row r="16" spans="1:10" x14ac:dyDescent="0.25">
      <c r="A16" s="7"/>
      <c r="B16" s="1" t="s">
        <v>18</v>
      </c>
      <c r="C16" s="2">
        <f>IFERROR(IF(VLOOKUP(D16,ТМеню[],2,0)=0,"",VLOOKUP(D16,ТМеню[],2,0)),"")</f>
        <v>309</v>
      </c>
      <c r="D16" s="24" t="s">
        <v>34</v>
      </c>
      <c r="E16" s="16">
        <v>170</v>
      </c>
      <c r="F16" s="21">
        <v>15.66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28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36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f>IFERROR(IF(VLOOKUP(D20,ТМеню[],2,0)=0,"",VLOOKUP(D20,ТМеню[],2,0)),"")</f>
        <v>646</v>
      </c>
      <c r="D20" s="34" t="s">
        <v>35</v>
      </c>
      <c r="E20" s="16">
        <v>200</v>
      </c>
      <c r="F20" s="21">
        <v>9.2200000000000006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</v>
      </c>
      <c r="G21" s="22">
        <f t="shared" ref="G21:J21" si="1">SUM(G13:G20)</f>
        <v>822.5</v>
      </c>
      <c r="H21" s="22">
        <f t="shared" si="1"/>
        <v>27.9</v>
      </c>
      <c r="I21" s="22">
        <f t="shared" si="1"/>
        <v>27.599999999999998</v>
      </c>
      <c r="J21" s="33">
        <f t="shared" si="1"/>
        <v>120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F52" sqref="F52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37</v>
      </c>
      <c r="B3">
        <v>222</v>
      </c>
    </row>
    <row r="4" spans="1:2" x14ac:dyDescent="0.25">
      <c r="A4" t="s">
        <v>38</v>
      </c>
      <c r="B4">
        <v>234</v>
      </c>
    </row>
    <row r="5" spans="1:2" x14ac:dyDescent="0.25">
      <c r="A5" t="s">
        <v>39</v>
      </c>
      <c r="B5">
        <v>82</v>
      </c>
    </row>
    <row r="6" spans="1:2" x14ac:dyDescent="0.25">
      <c r="A6" t="s">
        <v>40</v>
      </c>
      <c r="B6">
        <v>394</v>
      </c>
    </row>
    <row r="7" spans="1:2" x14ac:dyDescent="0.25">
      <c r="A7" t="s">
        <v>41</v>
      </c>
      <c r="B7">
        <v>394</v>
      </c>
    </row>
    <row r="8" spans="1:2" x14ac:dyDescent="0.25">
      <c r="A8" t="s">
        <v>32</v>
      </c>
      <c r="B8" t="s">
        <v>31</v>
      </c>
    </row>
    <row r="9" spans="1:2" x14ac:dyDescent="0.25">
      <c r="A9" t="s">
        <v>30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45</v>
      </c>
      <c r="B12">
        <v>312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>
        <v>591</v>
      </c>
    </row>
    <row r="20" spans="1:2" x14ac:dyDescent="0.25">
      <c r="A20" t="s">
        <v>56</v>
      </c>
      <c r="B20">
        <v>591</v>
      </c>
    </row>
    <row r="21" spans="1:2" x14ac:dyDescent="0.25">
      <c r="A21" t="s">
        <v>57</v>
      </c>
      <c r="B21">
        <v>646</v>
      </c>
    </row>
    <row r="22" spans="1:2" x14ac:dyDescent="0.25">
      <c r="A22" t="s">
        <v>58</v>
      </c>
      <c r="B22">
        <v>646</v>
      </c>
    </row>
    <row r="23" spans="1:2" x14ac:dyDescent="0.25">
      <c r="A23" t="s">
        <v>35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>
        <v>272</v>
      </c>
    </row>
    <row r="27" spans="1:2" x14ac:dyDescent="0.25">
      <c r="A27" t="s">
        <v>62</v>
      </c>
      <c r="B27">
        <v>381</v>
      </c>
    </row>
    <row r="28" spans="1:2" x14ac:dyDescent="0.25">
      <c r="A28" t="s">
        <v>34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33</v>
      </c>
      <c r="B35">
        <v>129</v>
      </c>
    </row>
    <row r="36" spans="1:2" x14ac:dyDescent="0.25">
      <c r="A36" t="s">
        <v>70</v>
      </c>
      <c r="B36">
        <v>304</v>
      </c>
    </row>
    <row r="37" spans="1:2" x14ac:dyDescent="0.25">
      <c r="A37" t="s">
        <v>71</v>
      </c>
      <c r="B37">
        <v>304</v>
      </c>
    </row>
    <row r="38" spans="1:2" x14ac:dyDescent="0.25">
      <c r="A38" t="s">
        <v>72</v>
      </c>
      <c r="B38">
        <v>223</v>
      </c>
    </row>
    <row r="39" spans="1:2" x14ac:dyDescent="0.25">
      <c r="A39" t="s">
        <v>73</v>
      </c>
      <c r="B39">
        <v>239</v>
      </c>
    </row>
    <row r="40" spans="1:2" x14ac:dyDescent="0.25">
      <c r="A40" t="s">
        <v>74</v>
      </c>
      <c r="B40">
        <v>162</v>
      </c>
    </row>
    <row r="41" spans="1:2" x14ac:dyDescent="0.25">
      <c r="A41" t="s">
        <v>75</v>
      </c>
      <c r="B41">
        <v>237</v>
      </c>
    </row>
    <row r="42" spans="1:2" x14ac:dyDescent="0.25">
      <c r="A42" t="s">
        <v>76</v>
      </c>
      <c r="B42">
        <v>136</v>
      </c>
    </row>
    <row r="43" spans="1:2" x14ac:dyDescent="0.25">
      <c r="A43" t="s">
        <v>77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36</v>
      </c>
      <c r="B52">
        <v>2</v>
      </c>
    </row>
    <row r="53" spans="1:2" x14ac:dyDescent="0.25">
      <c r="A53" t="s">
        <v>91</v>
      </c>
      <c r="B53">
        <v>376</v>
      </c>
    </row>
    <row r="54" spans="1:2" x14ac:dyDescent="0.25">
      <c r="A54" t="s">
        <v>92</v>
      </c>
      <c r="B54">
        <v>220</v>
      </c>
    </row>
    <row r="55" spans="1:2" x14ac:dyDescent="0.25">
      <c r="A55" t="s">
        <v>93</v>
      </c>
      <c r="B55">
        <v>256</v>
      </c>
    </row>
    <row r="56" spans="1:2" x14ac:dyDescent="0.25">
      <c r="A56" t="s">
        <v>94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2021-05-18T10:32:40Z</cp:lastPrinted>
  <dcterms:created xsi:type="dcterms:W3CDTF">2015-06-05T18:19:34Z</dcterms:created>
  <dcterms:modified xsi:type="dcterms:W3CDTF">2025-01-21T08:25:52Z</dcterms:modified>
</cp:coreProperties>
</file>